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8800" windowHeight="118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7" i="1" l="1"/>
  <c r="H35" i="1" l="1"/>
  <c r="H24" i="1"/>
  <c r="H12" i="1"/>
  <c r="F35" i="1" l="1"/>
  <c r="F24" i="1"/>
  <c r="F12" i="1"/>
  <c r="F31" i="1" l="1"/>
</calcChain>
</file>

<file path=xl/sharedStrings.xml><?xml version="1.0" encoding="utf-8"?>
<sst xmlns="http://schemas.openxmlformats.org/spreadsheetml/2006/main" count="163" uniqueCount="115">
  <si>
    <t>1.1</t>
  </si>
  <si>
    <t>км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</si>
  <si>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</si>
  <si>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</si>
  <si>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</si>
  <si>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</si>
  <si>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</si>
  <si>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</si>
  <si>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</si>
  <si>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</si>
  <si>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</si>
  <si>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</si>
  <si>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</si>
  <si>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</si>
  <si>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</si>
  <si>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</si>
  <si>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</t>
  </si>
  <si>
    <t>3.1</t>
  </si>
  <si>
    <t>4</t>
  </si>
  <si>
    <t>4.1</t>
  </si>
  <si>
    <t>4.2</t>
  </si>
  <si>
    <t>5</t>
  </si>
  <si>
    <t>5.1</t>
  </si>
  <si>
    <t>5.2</t>
  </si>
  <si>
    <t>5.3</t>
  </si>
  <si>
    <t>3.2</t>
  </si>
  <si>
    <t>3.3</t>
  </si>
  <si>
    <t>3.4</t>
  </si>
  <si>
    <t>3.5</t>
  </si>
  <si>
    <t>3.6</t>
  </si>
  <si>
    <t>4.3</t>
  </si>
  <si>
    <t>1.4</t>
  </si>
  <si>
    <t>Астана-АЭК "АҚ-ның 2020 жылдың ІІ тоқсанына бекітілген инвестициялық бағдарламасының орындалу барысы туралы ақпарат</t>
  </si>
  <si>
    <t xml:space="preserve">ІІ-тоқсан. </t>
  </si>
  <si>
    <t>№ р/п</t>
  </si>
  <si>
    <t>Іс-шаралар</t>
  </si>
  <si>
    <t>Өлшем бірлігі</t>
  </si>
  <si>
    <t>Бекітілді</t>
  </si>
  <si>
    <t>Нақты орындалуы</t>
  </si>
  <si>
    <t>Орналасқан жері</t>
  </si>
  <si>
    <t>Орындалу кезеңі</t>
  </si>
  <si>
    <t>Орындалу мерзімі</t>
  </si>
  <si>
    <t>Саны</t>
  </si>
  <si>
    <t xml:space="preserve">Инвестиция сомасы мың теңге </t>
  </si>
  <si>
    <t>ЖАЛПЫ</t>
  </si>
  <si>
    <t>Электр желілерін ірілендіре отырып қайта құру, оның ішінде::</t>
  </si>
  <si>
    <t>ӘЖ-10кВ қайта құру</t>
  </si>
  <si>
    <t>ӘЖ-0,4 кВ қайта құру</t>
  </si>
  <si>
    <t>ҮШС, ТШС, КТШС қайта құру</t>
  </si>
  <si>
    <t>Ескірген жабдықты ауыстыру, оның ішінде:</t>
  </si>
  <si>
    <t>Беткі шкафтарды ауыстыру</t>
  </si>
  <si>
    <t>ҮШС-де жабдықты ауыстыру</t>
  </si>
  <si>
    <t>Т ШС-де жабдықты ауыстыру</t>
  </si>
  <si>
    <t>БКТШСН-дағы КТШС ауыстыру</t>
  </si>
  <si>
    <t>КТШСН-дағы КТШС ауыстыру</t>
  </si>
  <si>
    <t>КЖ-0,4 кВ ауыстыру</t>
  </si>
  <si>
    <t>КЖ-10 кВ ауыстыру</t>
  </si>
  <si>
    <t xml:space="preserve">150А/сағ аккумулятор батареясын ауыстыру </t>
  </si>
  <si>
    <t>Түзеткіш құрылғыны ауыстыру</t>
  </si>
  <si>
    <t>Дизель-генераторлық құрылғыны сатып алу (2019 жылдан бері кейінге қалдырылды)</t>
  </si>
  <si>
    <t>Кірістірілген тоқ трансформаторларын ауыстыру (2019 жылдан бері кейінге қалдырылды)</t>
  </si>
  <si>
    <t>КТШС-1504 және КТШС-1505 орнына жаңа БКТШС-593-2х630 кВА 10/0,4 кВ желілерін қайта толтыра отырып монтаждау</t>
  </si>
  <si>
    <t>Релелік қорғау, оның ішінде:</t>
  </si>
  <si>
    <t>Smart Grid (Ақылды қала) SCADA/DMS/OMS жүйесін интеграциялау</t>
  </si>
  <si>
    <t>КҮҚ 10 кВ-ға қорғау терминалдарын жеткізу және монтаждау бөлігінде "Жұлдыз" ШС жаңарту</t>
  </si>
  <si>
    <t>КҮҚ 10 кВ-ға қорғау терминалдарын жеткізу және монтаждау бөлігінде "Заречная" ШС жаңарту</t>
  </si>
  <si>
    <t>КҮҚ 10 кВ-ға қорғау терминалдарын жеткізу және монтаждау бөлігінде "Восточная" ШС жаңарту</t>
  </si>
  <si>
    <t>КҮҚ 10 кВ-ға қорғау терминалдарын жеткізу және монтаждау бөлігінде "Степная" ШС жаңарту</t>
  </si>
  <si>
    <t>Қорғау терминалдары мен басқару панельдерін сатып алу (2019 жылдан бері кейінге қалдырылды)</t>
  </si>
  <si>
    <t>Электр энергиясын коммерциялық есепке алудың автоматтандырылған жүйесін енгізу, оның ішінде:</t>
  </si>
  <si>
    <t>ЭКЕАЖ жеке секторын енгізу (төменгі деңгей)</t>
  </si>
  <si>
    <t>Меркурий 225.11 концентраторы</t>
  </si>
  <si>
    <t>110/10 кВ ШС-да "Активтерді басқаруды" бағдарламалық қамтамасыз ету</t>
  </si>
  <si>
    <t>Жобалау-құрылыс жұмыстары, оның ішінде:</t>
  </si>
  <si>
    <t>Трансформаторларды ауыстырумен "Центральная" ШС жобалау және қайта құру</t>
  </si>
  <si>
    <t>мамыр-тамыз</t>
  </si>
  <si>
    <t>қыркүйек</t>
  </si>
  <si>
    <t>шілде-желтоқсан</t>
  </si>
  <si>
    <t>қараша</t>
  </si>
  <si>
    <t>қазан-қараша</t>
  </si>
  <si>
    <t>қыркүйек-қазан</t>
  </si>
  <si>
    <t>желтоқсан</t>
  </si>
  <si>
    <t>маусым</t>
  </si>
  <si>
    <t>шілде-қыркүйек</t>
  </si>
  <si>
    <t>маусым-тамыз</t>
  </si>
  <si>
    <t>ақпан</t>
  </si>
  <si>
    <t>қала бойынша</t>
  </si>
  <si>
    <t xml:space="preserve">Алматы, </t>
  </si>
  <si>
    <t>Алматы</t>
  </si>
  <si>
    <t>Есіл</t>
  </si>
  <si>
    <t>Сарыарқа</t>
  </si>
  <si>
    <t>Алматы, Сарыарқа, Есіл</t>
  </si>
  <si>
    <t xml:space="preserve">Сарыарқа, </t>
  </si>
  <si>
    <t>Сарыарқа, Есіл, Алматы</t>
  </si>
  <si>
    <t>Сарыарқа, Есіл, Алматы, Байқоңыр</t>
  </si>
  <si>
    <t>Сарыарқа, Алматы, Байқоңыр</t>
  </si>
  <si>
    <t>Байқоңыр
Сарыарқа,</t>
  </si>
  <si>
    <t>Алматы, Сарыарқа, Байқоңыр, Есіл</t>
  </si>
  <si>
    <t>қала бойынша ҮШС-де</t>
  </si>
  <si>
    <t>қала бойынша ШС-да</t>
  </si>
  <si>
    <t>дана</t>
  </si>
  <si>
    <t>"Левобережная" ШС-ны реконструкциялау үшін күданаік трансформаторларды сатып алу</t>
  </si>
  <si>
    <t>"Новая" ШС-ны реконструкциялау үшін күданаік трансформаторларды сатып алу</t>
  </si>
  <si>
    <t>жиынт.</t>
  </si>
  <si>
    <t>бірлік</t>
  </si>
  <si>
    <t>қызмет</t>
  </si>
  <si>
    <t>есепке алу нүктесі</t>
  </si>
  <si>
    <t>жұмыстар орындалды</t>
  </si>
  <si>
    <t>жұмыстар орындалды, құжаттар рәсімделіп жатыр</t>
  </si>
  <si>
    <t>түзету жоспарлануда</t>
  </si>
  <si>
    <t>жобалау орындалып жатыр</t>
  </si>
  <si>
    <t>жеткізу орындалды</t>
  </si>
  <si>
    <t>ЕҚ монтаждау жұмыстары аяқталып келеді</t>
  </si>
  <si>
    <t>конкурстық рәсімдерді өткізу</t>
  </si>
  <si>
    <t>мамыр-қыркүйек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</si>
</sst>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0.0"/>
    <numFmt numFmtId="167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49" fontId="24" fillId="15" borderId="19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vertical="center" wrapText="1"/>
    </xf>
    <xf numFmtId="166" fontId="22" fillId="0" borderId="10" xfId="0" applyNumberFormat="1" applyFont="1" applyFill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6" fontId="22" fillId="0" borderId="10" xfId="0" applyNumberFormat="1" applyFont="1" applyBorder="1" applyAlignment="1">
      <alignment horizontal="right" vertical="center" wrapText="1"/>
    </xf>
    <xf numFmtId="167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15" borderId="10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vertical="center" wrapText="1"/>
    </xf>
    <xf numFmtId="0" fontId="22" fillId="15" borderId="21" xfId="0" applyFont="1" applyFill="1" applyBorder="1" applyAlignment="1">
      <alignment horizontal="left" vertical="center" wrapText="1"/>
    </xf>
    <xf numFmtId="0" fontId="22" fillId="15" borderId="22" xfId="0" applyFont="1" applyFill="1" applyBorder="1" applyAlignment="1">
      <alignment horizontal="left" vertical="center" wrapText="1"/>
    </xf>
    <xf numFmtId="0" fontId="22" fillId="15" borderId="23" xfId="0" applyFont="1" applyFill="1" applyBorder="1" applyAlignment="1">
      <alignment horizontal="left" vertical="center" wrapText="1"/>
    </xf>
    <xf numFmtId="0" fontId="22" fillId="15" borderId="20" xfId="0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left" vertical="center" wrapText="1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abSelected="1" zoomScale="90" zoomScaleNormal="90" workbookViewId="0">
      <selection activeCell="K30" sqref="K30"/>
    </sheetView>
  </sheetViews>
  <sheetFormatPr defaultRowHeight="15.75" x14ac:dyDescent="0.25"/>
  <cols>
    <col min="1" max="1" width="2" style="4" customWidth="1"/>
    <col min="2" max="2" width="9.140625" style="4"/>
    <col min="3" max="3" width="89.42578125" style="4" customWidth="1"/>
    <col min="4" max="4" width="13.42578125" style="4" customWidth="1"/>
    <col min="5" max="5" width="7.85546875" style="4" customWidth="1"/>
    <col min="6" max="6" width="17.42578125" style="4" customWidth="1"/>
    <col min="7" max="7" width="11.5703125" style="4" customWidth="1"/>
    <col min="8" max="8" width="13.28515625" style="4" customWidth="1"/>
    <col min="9" max="9" width="17.5703125" style="4" customWidth="1"/>
    <col min="10" max="10" width="16.28515625" style="4" customWidth="1"/>
    <col min="11" max="11" width="18.7109375" style="4" customWidth="1"/>
    <col min="12" max="16384" width="9.140625" style="4"/>
  </cols>
  <sheetData>
    <row r="2" spans="2:11" s="1" customFormat="1" ht="18.75" x14ac:dyDescent="0.25">
      <c r="C2" s="42" t="s">
        <v>32</v>
      </c>
      <c r="D2" s="42"/>
      <c r="E2" s="42"/>
      <c r="F2" s="42"/>
      <c r="G2" s="42"/>
      <c r="H2" s="42"/>
      <c r="I2" s="42"/>
      <c r="J2" s="42"/>
    </row>
    <row r="3" spans="2:11" s="1" customFormat="1" ht="16.5" thickBot="1" x14ac:dyDescent="0.3">
      <c r="B3" s="2"/>
      <c r="C3" s="3"/>
      <c r="D3" s="3"/>
      <c r="E3" s="3"/>
      <c r="F3" s="3"/>
      <c r="G3" s="3"/>
      <c r="H3" s="3"/>
      <c r="K3" s="22" t="s">
        <v>33</v>
      </c>
    </row>
    <row r="4" spans="2:11" ht="15.75" customHeight="1" x14ac:dyDescent="0.25">
      <c r="B4" s="43" t="s">
        <v>34</v>
      </c>
      <c r="C4" s="46" t="s">
        <v>35</v>
      </c>
      <c r="D4" s="46" t="s">
        <v>36</v>
      </c>
      <c r="E4" s="53" t="s">
        <v>37</v>
      </c>
      <c r="F4" s="54"/>
      <c r="G4" s="55" t="s">
        <v>38</v>
      </c>
      <c r="H4" s="56"/>
      <c r="I4" s="50" t="s">
        <v>39</v>
      </c>
      <c r="J4" s="50" t="s">
        <v>40</v>
      </c>
      <c r="K4" s="39" t="s">
        <v>41</v>
      </c>
    </row>
    <row r="5" spans="2:11" ht="47.25" x14ac:dyDescent="0.25">
      <c r="B5" s="44"/>
      <c r="C5" s="47"/>
      <c r="D5" s="48"/>
      <c r="E5" s="5" t="s">
        <v>42</v>
      </c>
      <c r="F5" s="5" t="s">
        <v>43</v>
      </c>
      <c r="G5" s="5" t="s">
        <v>42</v>
      </c>
      <c r="H5" s="5" t="s">
        <v>43</v>
      </c>
      <c r="I5" s="51"/>
      <c r="J5" s="51"/>
      <c r="K5" s="40"/>
    </row>
    <row r="6" spans="2:11" ht="16.5" thickBot="1" x14ac:dyDescent="0.3">
      <c r="B6" s="45"/>
      <c r="C6" s="6" t="s">
        <v>44</v>
      </c>
      <c r="D6" s="49"/>
      <c r="E6" s="7"/>
      <c r="F6" s="8">
        <v>4046863</v>
      </c>
      <c r="G6" s="8"/>
      <c r="H6" s="8"/>
      <c r="I6" s="52"/>
      <c r="J6" s="52"/>
      <c r="K6" s="41"/>
    </row>
    <row r="7" spans="2:11" x14ac:dyDescent="0.25">
      <c r="B7" s="9">
        <v>1</v>
      </c>
      <c r="C7" s="31" t="s">
        <v>45</v>
      </c>
      <c r="D7" s="32"/>
      <c r="E7" s="10"/>
      <c r="F7" s="10">
        <v>60387</v>
      </c>
      <c r="G7" s="10"/>
      <c r="H7" s="10">
        <f>SUM(H8:H10)</f>
        <v>0</v>
      </c>
      <c r="I7" s="31"/>
      <c r="J7" s="57"/>
      <c r="K7" s="58"/>
    </row>
    <row r="8" spans="2:11" ht="31.5" x14ac:dyDescent="0.25">
      <c r="B8" s="17" t="s">
        <v>0</v>
      </c>
      <c r="C8" s="59" t="s">
        <v>61</v>
      </c>
      <c r="D8" s="11" t="s">
        <v>100</v>
      </c>
      <c r="E8" s="24">
        <v>1</v>
      </c>
      <c r="F8" s="13">
        <v>22931</v>
      </c>
      <c r="G8" s="13"/>
      <c r="H8" s="11"/>
      <c r="I8" s="11" t="s">
        <v>89</v>
      </c>
      <c r="J8" s="23" t="s">
        <v>109</v>
      </c>
      <c r="K8" s="61" t="s">
        <v>75</v>
      </c>
    </row>
    <row r="9" spans="2:11" ht="24.75" customHeight="1" x14ac:dyDescent="0.25">
      <c r="B9" s="17" t="s">
        <v>2</v>
      </c>
      <c r="C9" s="59" t="s">
        <v>46</v>
      </c>
      <c r="D9" s="11" t="s">
        <v>1</v>
      </c>
      <c r="E9" s="24">
        <v>17.8</v>
      </c>
      <c r="F9" s="13">
        <v>7016</v>
      </c>
      <c r="G9" s="29">
        <v>6.8</v>
      </c>
      <c r="H9" s="13"/>
      <c r="I9" s="34" t="s">
        <v>94</v>
      </c>
      <c r="J9" s="34" t="s">
        <v>108</v>
      </c>
      <c r="K9" s="62" t="s">
        <v>76</v>
      </c>
    </row>
    <row r="10" spans="2:11" ht="22.5" customHeight="1" x14ac:dyDescent="0.25">
      <c r="B10" s="17" t="s">
        <v>3</v>
      </c>
      <c r="C10" s="59" t="s">
        <v>47</v>
      </c>
      <c r="D10" s="11" t="s">
        <v>1</v>
      </c>
      <c r="E10" s="24">
        <v>18.8</v>
      </c>
      <c r="F10" s="13">
        <v>23878</v>
      </c>
      <c r="G10" s="29">
        <v>7.1</v>
      </c>
      <c r="H10" s="13"/>
      <c r="I10" s="35"/>
      <c r="J10" s="35"/>
      <c r="K10" s="63"/>
    </row>
    <row r="11" spans="2:11" ht="25.5" customHeight="1" x14ac:dyDescent="0.25">
      <c r="B11" s="17" t="s">
        <v>31</v>
      </c>
      <c r="C11" s="59" t="s">
        <v>48</v>
      </c>
      <c r="D11" s="11" t="s">
        <v>100</v>
      </c>
      <c r="E11" s="24">
        <v>9</v>
      </c>
      <c r="F11" s="13">
        <v>6562</v>
      </c>
      <c r="G11" s="29">
        <v>9</v>
      </c>
      <c r="H11" s="13"/>
      <c r="I11" s="36"/>
      <c r="J11" s="36"/>
      <c r="K11" s="64"/>
    </row>
    <row r="12" spans="2:11" x14ac:dyDescent="0.25">
      <c r="B12" s="14" t="s">
        <v>4</v>
      </c>
      <c r="C12" s="60" t="s">
        <v>49</v>
      </c>
      <c r="D12" s="11"/>
      <c r="E12" s="24"/>
      <c r="F12" s="15">
        <f>SUM(F13:F23)</f>
        <v>743258</v>
      </c>
      <c r="G12" s="15"/>
      <c r="H12" s="15">
        <f>SUM(H13:H23)</f>
        <v>94972</v>
      </c>
      <c r="I12" s="11"/>
      <c r="J12" s="11"/>
      <c r="K12" s="61"/>
    </row>
    <row r="13" spans="2:11" ht="47.25" x14ac:dyDescent="0.25">
      <c r="B13" s="17" t="s">
        <v>5</v>
      </c>
      <c r="C13" s="59" t="s">
        <v>50</v>
      </c>
      <c r="D13" s="11" t="s">
        <v>100</v>
      </c>
      <c r="E13" s="24">
        <v>25</v>
      </c>
      <c r="F13" s="13">
        <v>5728</v>
      </c>
      <c r="G13" s="29">
        <v>25</v>
      </c>
      <c r="H13" s="13">
        <v>8722</v>
      </c>
      <c r="I13" s="11" t="s">
        <v>95</v>
      </c>
      <c r="J13" s="65" t="s">
        <v>107</v>
      </c>
      <c r="K13" s="61" t="s">
        <v>75</v>
      </c>
    </row>
    <row r="14" spans="2:11" ht="31.5" customHeight="1" x14ac:dyDescent="0.25">
      <c r="B14" s="17" t="s">
        <v>6</v>
      </c>
      <c r="C14" s="11" t="s">
        <v>51</v>
      </c>
      <c r="D14" s="11" t="s">
        <v>103</v>
      </c>
      <c r="E14" s="24">
        <v>1</v>
      </c>
      <c r="F14" s="13">
        <v>19135</v>
      </c>
      <c r="G14" s="13"/>
      <c r="H14" s="11"/>
      <c r="I14" s="11" t="s">
        <v>90</v>
      </c>
      <c r="J14" s="34" t="s">
        <v>109</v>
      </c>
      <c r="K14" s="61" t="s">
        <v>77</v>
      </c>
    </row>
    <row r="15" spans="2:11" ht="31.5" x14ac:dyDescent="0.25">
      <c r="B15" s="17" t="s">
        <v>7</v>
      </c>
      <c r="C15" s="11" t="s">
        <v>52</v>
      </c>
      <c r="D15" s="11" t="s">
        <v>103</v>
      </c>
      <c r="E15" s="24">
        <v>11</v>
      </c>
      <c r="F15" s="13">
        <v>120821</v>
      </c>
      <c r="G15" s="13"/>
      <c r="H15" s="11"/>
      <c r="I15" s="11" t="s">
        <v>91</v>
      </c>
      <c r="J15" s="35"/>
      <c r="K15" s="61" t="s">
        <v>77</v>
      </c>
    </row>
    <row r="16" spans="2:11" ht="31.5" customHeight="1" x14ac:dyDescent="0.25">
      <c r="B16" s="17" t="s">
        <v>8</v>
      </c>
      <c r="C16" s="59" t="s">
        <v>53</v>
      </c>
      <c r="D16" s="11" t="s">
        <v>103</v>
      </c>
      <c r="E16" s="24">
        <v>1</v>
      </c>
      <c r="F16" s="13">
        <v>3976</v>
      </c>
      <c r="G16" s="13"/>
      <c r="H16" s="11"/>
      <c r="I16" s="11" t="s">
        <v>89</v>
      </c>
      <c r="J16" s="35"/>
      <c r="K16" s="61" t="s">
        <v>78</v>
      </c>
    </row>
    <row r="17" spans="2:12" ht="31.5" customHeight="1" x14ac:dyDescent="0.25">
      <c r="B17" s="17" t="s">
        <v>9</v>
      </c>
      <c r="C17" s="59" t="s">
        <v>54</v>
      </c>
      <c r="D17" s="18" t="s">
        <v>1</v>
      </c>
      <c r="E17" s="25">
        <v>5</v>
      </c>
      <c r="F17" s="13">
        <v>59643</v>
      </c>
      <c r="G17" s="13"/>
      <c r="H17" s="11"/>
      <c r="I17" s="11" t="s">
        <v>92</v>
      </c>
      <c r="J17" s="35"/>
      <c r="K17" s="61" t="s">
        <v>79</v>
      </c>
    </row>
    <row r="18" spans="2:12" x14ac:dyDescent="0.25">
      <c r="B18" s="17" t="s">
        <v>10</v>
      </c>
      <c r="C18" s="59" t="s">
        <v>55</v>
      </c>
      <c r="D18" s="18" t="s">
        <v>1</v>
      </c>
      <c r="E18" s="25">
        <v>5.0999999999999996</v>
      </c>
      <c r="F18" s="13">
        <v>28071</v>
      </c>
      <c r="G18" s="29">
        <v>5.0999999999999996</v>
      </c>
      <c r="H18" s="13"/>
      <c r="I18" s="11" t="s">
        <v>89</v>
      </c>
      <c r="J18" s="35"/>
      <c r="K18" s="16" t="s">
        <v>79</v>
      </c>
    </row>
    <row r="19" spans="2:12" ht="47.25" x14ac:dyDescent="0.25">
      <c r="B19" s="17" t="s">
        <v>11</v>
      </c>
      <c r="C19" s="59" t="s">
        <v>56</v>
      </c>
      <c r="D19" s="11" t="s">
        <v>1</v>
      </c>
      <c r="E19" s="24">
        <v>9.7850000000000001</v>
      </c>
      <c r="F19" s="13">
        <v>42075</v>
      </c>
      <c r="G19" s="29">
        <v>5</v>
      </c>
      <c r="H19" s="13"/>
      <c r="I19" s="11" t="s">
        <v>93</v>
      </c>
      <c r="J19" s="36"/>
      <c r="K19" s="16" t="s">
        <v>79</v>
      </c>
    </row>
    <row r="20" spans="2:12" ht="31.5" x14ac:dyDescent="0.25">
      <c r="B20" s="17" t="s">
        <v>12</v>
      </c>
      <c r="C20" s="59" t="s">
        <v>57</v>
      </c>
      <c r="D20" s="11" t="s">
        <v>103</v>
      </c>
      <c r="E20" s="24">
        <v>6</v>
      </c>
      <c r="F20" s="13">
        <v>18126</v>
      </c>
      <c r="G20" s="24">
        <v>6</v>
      </c>
      <c r="H20" s="13"/>
      <c r="I20" s="11" t="s">
        <v>99</v>
      </c>
      <c r="J20" s="65" t="s">
        <v>107</v>
      </c>
      <c r="K20" s="16" t="s">
        <v>78</v>
      </c>
      <c r="L20" s="27"/>
    </row>
    <row r="21" spans="2:12" ht="31.5" customHeight="1" x14ac:dyDescent="0.25">
      <c r="B21" s="17" t="s">
        <v>13</v>
      </c>
      <c r="C21" s="11" t="s">
        <v>58</v>
      </c>
      <c r="D21" s="11" t="s">
        <v>103</v>
      </c>
      <c r="E21" s="24">
        <v>4</v>
      </c>
      <c r="F21" s="13">
        <v>34723</v>
      </c>
      <c r="G21" s="24">
        <v>4</v>
      </c>
      <c r="H21" s="13"/>
      <c r="I21" s="11" t="s">
        <v>96</v>
      </c>
      <c r="J21" s="65" t="s">
        <v>107</v>
      </c>
      <c r="K21" s="16" t="s">
        <v>76</v>
      </c>
    </row>
    <row r="22" spans="2:12" ht="47.25" x14ac:dyDescent="0.25">
      <c r="B22" s="17" t="s">
        <v>14</v>
      </c>
      <c r="C22" s="59" t="s">
        <v>59</v>
      </c>
      <c r="D22" s="11" t="s">
        <v>100</v>
      </c>
      <c r="E22" s="24">
        <v>4</v>
      </c>
      <c r="F22" s="13">
        <v>324640</v>
      </c>
      <c r="G22" s="13"/>
      <c r="H22" s="11"/>
      <c r="I22" s="11" t="s">
        <v>89</v>
      </c>
      <c r="J22" s="11" t="s">
        <v>113</v>
      </c>
      <c r="K22" s="16" t="s">
        <v>81</v>
      </c>
    </row>
    <row r="23" spans="2:12" ht="31.5" x14ac:dyDescent="0.25">
      <c r="B23" s="17" t="s">
        <v>15</v>
      </c>
      <c r="C23" s="59" t="s">
        <v>60</v>
      </c>
      <c r="D23" s="11" t="s">
        <v>103</v>
      </c>
      <c r="E23" s="24">
        <v>5</v>
      </c>
      <c r="F23" s="13">
        <v>86320</v>
      </c>
      <c r="G23" s="28">
        <v>5</v>
      </c>
      <c r="H23" s="13">
        <v>86250</v>
      </c>
      <c r="I23" s="11" t="s">
        <v>89</v>
      </c>
      <c r="J23" s="65" t="s">
        <v>107</v>
      </c>
      <c r="K23" s="16" t="s">
        <v>82</v>
      </c>
    </row>
    <row r="24" spans="2:12" x14ac:dyDescent="0.25">
      <c r="B24" s="14" t="s">
        <v>16</v>
      </c>
      <c r="C24" s="60" t="s">
        <v>62</v>
      </c>
      <c r="D24" s="11"/>
      <c r="E24" s="24"/>
      <c r="F24" s="15">
        <f>SUM(F25:F30)</f>
        <v>1428739</v>
      </c>
      <c r="G24" s="15"/>
      <c r="H24" s="15">
        <f>SUM(H25:H30)</f>
        <v>44291</v>
      </c>
      <c r="I24" s="11"/>
      <c r="J24" s="19"/>
      <c r="K24" s="16"/>
    </row>
    <row r="25" spans="2:12" ht="15.75" customHeight="1" x14ac:dyDescent="0.25">
      <c r="B25" s="17" t="s">
        <v>17</v>
      </c>
      <c r="C25" s="59" t="s">
        <v>63</v>
      </c>
      <c r="D25" s="11" t="s">
        <v>100</v>
      </c>
      <c r="E25" s="24">
        <v>1</v>
      </c>
      <c r="F25" s="13">
        <v>971530</v>
      </c>
      <c r="G25" s="13"/>
      <c r="H25" s="11"/>
      <c r="I25" s="11" t="s">
        <v>98</v>
      </c>
      <c r="J25" s="34" t="s">
        <v>109</v>
      </c>
      <c r="K25" s="20" t="s">
        <v>80</v>
      </c>
    </row>
    <row r="26" spans="2:12" ht="31.5" x14ac:dyDescent="0.25">
      <c r="B26" s="17" t="s">
        <v>25</v>
      </c>
      <c r="C26" s="59" t="s">
        <v>64</v>
      </c>
      <c r="D26" s="11" t="s">
        <v>100</v>
      </c>
      <c r="E26" s="24">
        <v>1</v>
      </c>
      <c r="F26" s="13">
        <v>105175</v>
      </c>
      <c r="G26" s="13"/>
      <c r="H26" s="11"/>
      <c r="I26" s="11" t="s">
        <v>87</v>
      </c>
      <c r="J26" s="35"/>
      <c r="K26" s="21" t="s">
        <v>83</v>
      </c>
    </row>
    <row r="27" spans="2:12" ht="31.5" customHeight="1" x14ac:dyDescent="0.25">
      <c r="B27" s="17" t="s">
        <v>26</v>
      </c>
      <c r="C27" s="59" t="s">
        <v>65</v>
      </c>
      <c r="D27" s="11" t="s">
        <v>100</v>
      </c>
      <c r="E27" s="24">
        <v>1</v>
      </c>
      <c r="F27" s="13">
        <v>132610</v>
      </c>
      <c r="G27" s="13"/>
      <c r="H27" s="11"/>
      <c r="I27" s="11" t="s">
        <v>89</v>
      </c>
      <c r="J27" s="35"/>
      <c r="K27" s="37" t="s">
        <v>80</v>
      </c>
    </row>
    <row r="28" spans="2:12" ht="31.5" x14ac:dyDescent="0.25">
      <c r="B28" s="17" t="s">
        <v>27</v>
      </c>
      <c r="C28" s="59" t="s">
        <v>66</v>
      </c>
      <c r="D28" s="11" t="s">
        <v>100</v>
      </c>
      <c r="E28" s="11">
        <v>1</v>
      </c>
      <c r="F28" s="13">
        <v>67677</v>
      </c>
      <c r="G28" s="13"/>
      <c r="H28" s="11"/>
      <c r="I28" s="11" t="s">
        <v>87</v>
      </c>
      <c r="J28" s="35"/>
      <c r="K28" s="38"/>
    </row>
    <row r="29" spans="2:12" ht="31.5" x14ac:dyDescent="0.25">
      <c r="B29" s="17" t="s">
        <v>28</v>
      </c>
      <c r="C29" s="59" t="s">
        <v>67</v>
      </c>
      <c r="D29" s="11" t="s">
        <v>100</v>
      </c>
      <c r="E29" s="11">
        <v>1</v>
      </c>
      <c r="F29" s="13">
        <v>102431</v>
      </c>
      <c r="G29" s="13"/>
      <c r="H29" s="11"/>
      <c r="I29" s="11" t="s">
        <v>87</v>
      </c>
      <c r="J29" s="36"/>
      <c r="K29" s="38"/>
    </row>
    <row r="30" spans="2:12" ht="31.5" x14ac:dyDescent="0.25">
      <c r="B30" s="17" t="s">
        <v>29</v>
      </c>
      <c r="C30" s="11" t="s">
        <v>68</v>
      </c>
      <c r="D30" s="11" t="s">
        <v>100</v>
      </c>
      <c r="E30" s="11">
        <v>14</v>
      </c>
      <c r="F30" s="13">
        <v>49316</v>
      </c>
      <c r="G30" s="30">
        <v>14</v>
      </c>
      <c r="H30" s="13">
        <v>44291</v>
      </c>
      <c r="I30" s="19" t="s">
        <v>86</v>
      </c>
      <c r="J30" s="65" t="s">
        <v>107</v>
      </c>
      <c r="K30" s="26" t="s">
        <v>84</v>
      </c>
    </row>
    <row r="31" spans="2:12" ht="31.5" x14ac:dyDescent="0.25">
      <c r="B31" s="14" t="s">
        <v>18</v>
      </c>
      <c r="C31" s="60" t="s">
        <v>69</v>
      </c>
      <c r="D31" s="11"/>
      <c r="E31" s="11"/>
      <c r="F31" s="15">
        <f>SUM(F32:F34)</f>
        <v>59159</v>
      </c>
      <c r="G31" s="15"/>
      <c r="H31" s="11"/>
      <c r="I31" s="11"/>
      <c r="J31" s="11"/>
      <c r="K31" s="16"/>
    </row>
    <row r="32" spans="2:12" ht="63" x14ac:dyDescent="0.25">
      <c r="B32" s="17" t="s">
        <v>19</v>
      </c>
      <c r="C32" s="59" t="s">
        <v>70</v>
      </c>
      <c r="D32" s="11" t="s">
        <v>106</v>
      </c>
      <c r="E32" s="12">
        <v>238</v>
      </c>
      <c r="F32" s="13">
        <v>30000</v>
      </c>
      <c r="G32" s="13"/>
      <c r="H32" s="11"/>
      <c r="I32" s="34" t="s">
        <v>97</v>
      </c>
      <c r="J32" s="11" t="s">
        <v>112</v>
      </c>
      <c r="K32" s="37" t="s">
        <v>114</v>
      </c>
    </row>
    <row r="33" spans="2:11" ht="31.5" customHeight="1" x14ac:dyDescent="0.25">
      <c r="B33" s="17" t="s">
        <v>20</v>
      </c>
      <c r="C33" s="59" t="s">
        <v>71</v>
      </c>
      <c r="D33" s="11" t="s">
        <v>100</v>
      </c>
      <c r="E33" s="12">
        <v>50</v>
      </c>
      <c r="F33" s="13">
        <v>2379</v>
      </c>
      <c r="G33" s="13"/>
      <c r="H33" s="11"/>
      <c r="I33" s="35"/>
      <c r="J33" s="34" t="s">
        <v>109</v>
      </c>
      <c r="K33" s="38"/>
    </row>
    <row r="34" spans="2:11" x14ac:dyDescent="0.25">
      <c r="B34" s="17" t="s">
        <v>30</v>
      </c>
      <c r="C34" s="59" t="s">
        <v>72</v>
      </c>
      <c r="D34" s="11" t="s">
        <v>105</v>
      </c>
      <c r="E34" s="12">
        <v>1</v>
      </c>
      <c r="F34" s="13">
        <v>26780</v>
      </c>
      <c r="G34" s="13"/>
      <c r="H34" s="11"/>
      <c r="I34" s="35"/>
      <c r="J34" s="36"/>
      <c r="K34" s="38"/>
    </row>
    <row r="35" spans="2:11" x14ac:dyDescent="0.25">
      <c r="B35" s="14" t="s">
        <v>21</v>
      </c>
      <c r="C35" s="60" t="s">
        <v>73</v>
      </c>
      <c r="D35" s="11"/>
      <c r="E35" s="11"/>
      <c r="F35" s="15">
        <f>SUM(F36:F38)</f>
        <v>1755320</v>
      </c>
      <c r="G35" s="15"/>
      <c r="H35" s="15">
        <f>SUM(H36:H38)</f>
        <v>1037600</v>
      </c>
      <c r="I35" s="15"/>
      <c r="J35" s="11"/>
      <c r="K35" s="16"/>
    </row>
    <row r="36" spans="2:11" ht="47.25" x14ac:dyDescent="0.25">
      <c r="B36" s="17" t="s">
        <v>22</v>
      </c>
      <c r="C36" s="59" t="s">
        <v>74</v>
      </c>
      <c r="D36" s="11" t="s">
        <v>104</v>
      </c>
      <c r="E36" s="11">
        <v>1</v>
      </c>
      <c r="F36" s="13">
        <v>717320</v>
      </c>
      <c r="G36" s="13"/>
      <c r="H36" s="11"/>
      <c r="I36" s="11" t="s">
        <v>88</v>
      </c>
      <c r="J36" s="11" t="s">
        <v>110</v>
      </c>
      <c r="K36" s="16" t="s">
        <v>78</v>
      </c>
    </row>
    <row r="37" spans="2:11" ht="31.5" customHeight="1" x14ac:dyDescent="0.25">
      <c r="B37" s="17" t="s">
        <v>23</v>
      </c>
      <c r="C37" s="59" t="s">
        <v>101</v>
      </c>
      <c r="D37" s="11" t="s">
        <v>104</v>
      </c>
      <c r="E37" s="11">
        <v>2</v>
      </c>
      <c r="F37" s="13">
        <v>519000</v>
      </c>
      <c r="G37" s="11">
        <v>2</v>
      </c>
      <c r="H37" s="13">
        <v>518800</v>
      </c>
      <c r="I37" s="11" t="s">
        <v>89</v>
      </c>
      <c r="J37" s="33" t="s">
        <v>111</v>
      </c>
      <c r="K37" s="16" t="s">
        <v>85</v>
      </c>
    </row>
    <row r="38" spans="2:11" x14ac:dyDescent="0.25">
      <c r="B38" s="17" t="s">
        <v>24</v>
      </c>
      <c r="C38" s="59" t="s">
        <v>102</v>
      </c>
      <c r="D38" s="11" t="s">
        <v>104</v>
      </c>
      <c r="E38" s="11">
        <v>2</v>
      </c>
      <c r="F38" s="13">
        <v>519000</v>
      </c>
      <c r="G38" s="11">
        <v>2</v>
      </c>
      <c r="H38" s="13">
        <v>518800</v>
      </c>
      <c r="I38" s="11" t="s">
        <v>89</v>
      </c>
      <c r="J38" s="33"/>
      <c r="K38" s="16" t="s">
        <v>85</v>
      </c>
    </row>
    <row r="39" spans="2:11" x14ac:dyDescent="0.25">
      <c r="F39" s="1"/>
      <c r="G39" s="1"/>
      <c r="H39" s="1"/>
      <c r="I39" s="1"/>
      <c r="J39" s="1"/>
    </row>
  </sheetData>
  <mergeCells count="19">
    <mergeCell ref="K4:K6"/>
    <mergeCell ref="C2:J2"/>
    <mergeCell ref="K27:K29"/>
    <mergeCell ref="B4:B6"/>
    <mergeCell ref="C4:C5"/>
    <mergeCell ref="D4:D6"/>
    <mergeCell ref="I4:I6"/>
    <mergeCell ref="J4:J6"/>
    <mergeCell ref="E4:F4"/>
    <mergeCell ref="G4:H4"/>
    <mergeCell ref="J37:J38"/>
    <mergeCell ref="J25:J29"/>
    <mergeCell ref="J33:J34"/>
    <mergeCell ref="K32:K34"/>
    <mergeCell ref="I9:I11"/>
    <mergeCell ref="K9:K11"/>
    <mergeCell ref="I32:I34"/>
    <mergeCell ref="J9:J11"/>
    <mergeCell ref="J14:J19"/>
  </mergeCells>
  <pageMargins left="0.11811023622047244" right="0.19685039370078741" top="0.15748031496062992" bottom="0.15748031496062992" header="0.31496062992125984" footer="0.31496062992125984"/>
  <pageSetup paperSize="9"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2021-01-18T09:50:56Z</dcterms:modified>
</cp:coreProperties>
</file>